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1" l="1"/>
  <c r="M6" i="1"/>
  <c r="M16" i="1" s="1"/>
  <c r="O16" i="1"/>
  <c r="O20" i="1" s="1"/>
  <c r="O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E23" i="1" s="1"/>
  <c r="D17" i="1" l="1"/>
  <c r="M20" i="1"/>
  <c r="I23" i="1"/>
  <c r="L20" i="1"/>
  <c r="K20" i="1"/>
  <c r="G23" i="1"/>
  <c r="F23" i="1"/>
  <c r="H23" i="1"/>
  <c r="L23" i="1" s="1"/>
  <c r="M23" i="1" l="1"/>
  <c r="K23" i="1"/>
</calcChain>
</file>

<file path=xl/sharedStrings.xml><?xml version="1.0" encoding="utf-8"?>
<sst xmlns="http://schemas.openxmlformats.org/spreadsheetml/2006/main" count="127" uniqueCount="83">
  <si>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</si>
  <si>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</si>
  <si>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</si>
  <si>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</si>
  <si>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</si>
  <si>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</si>
  <si>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</si>
  <si>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</si>
  <si>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</si>
  <si>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</si>
  <si>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</si>
  <si>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</si>
  <si>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</si>
  <si>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</si>
  <si>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</si>
  <si>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</si>
  <si>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</si>
  <si>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</si>
  <si>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</si>
  <si>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</si>
  <si>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</si>
  <si>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</si>
  <si>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</si>
  <si>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</si>
  <si>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</si>
  <si>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</si>
  <si>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</si>
  <si>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</si>
  <si>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</si>
  <si>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</si>
  <si>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</si>
  <si>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</si>
  <si>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</si>
  <si>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</si>
  <si>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</si>
  <si>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</si>
  <si>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</si>
  <si>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</si>
  <si>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</si>
  <si>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Katri Sillgren</t>
  </si>
  <si>
    <t>6.</t>
  </si>
  <si>
    <t>Kiri</t>
  </si>
  <si>
    <t>5.</t>
  </si>
  <si>
    <t>7.</t>
  </si>
  <si>
    <t>1968</t>
  </si>
  <si>
    <t>MESTARUUSSARJA</t>
  </si>
  <si>
    <t>HMP</t>
  </si>
  <si>
    <t>ykköspesis</t>
  </si>
  <si>
    <t>HMP = Heinolan Maila-Pojat  (1936)</t>
  </si>
  <si>
    <t>KPK</t>
  </si>
  <si>
    <t>suomensarja</t>
  </si>
  <si>
    <t>KPK = Keravan Pallokerho  (1960)</t>
  </si>
  <si>
    <t>Kiri = Jyväskylän Kiri  (1930)</t>
  </si>
  <si>
    <t>KuPu</t>
  </si>
  <si>
    <t>KuPu = Kuusankosken Puhti  (1910)</t>
  </si>
  <si>
    <t>1.  ottelu</t>
  </si>
  <si>
    <t>18.08. 1985  LäPa - Kiri  11-7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</si>
  <si>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</si>
  <si>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</si>
  <si>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</si>
  <si>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</si>
  <si>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</si>
  <si>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</si>
  <si>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</si>
  <si>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</si>
  <si>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</si>
  <si>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</si>
  <si>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</si>
  <si>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</si>
  <si>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</si>
  <si>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</si>
  <si>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1984  Vähäkyrö</t>
  </si>
  <si>
    <t xml:space="preserve">  4-3</t>
  </si>
  <si>
    <t>Itä</t>
  </si>
  <si>
    <t>1v</t>
  </si>
  <si>
    <t>Inka-Leena Lylymäki</t>
  </si>
  <si>
    <t>06.07. 1985  Harjavalta</t>
  </si>
  <si>
    <t xml:space="preserve">  7-6</t>
  </si>
  <si>
    <t>III p</t>
  </si>
  <si>
    <t>5/7</t>
  </si>
  <si>
    <t>2/2</t>
  </si>
  <si>
    <t>1/1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</si>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</sst>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39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23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42</v>
      </c>
      <c r="D4" s="41" t="s">
        <v>41</v>
      </c>
      <c r="E4" s="27">
        <v>1</v>
      </c>
      <c r="F4" s="27">
        <v>0</v>
      </c>
      <c r="G4" s="27">
        <v>0</v>
      </c>
      <c r="H4" s="27">
        <v>2</v>
      </c>
      <c r="I4" s="27">
        <v>4</v>
      </c>
      <c r="J4" s="27">
        <v>1</v>
      </c>
      <c r="K4" s="27">
        <v>3</v>
      </c>
      <c r="L4" s="27">
        <v>0</v>
      </c>
      <c r="M4" s="27">
        <v>0</v>
      </c>
      <c r="N4" s="92">
        <v>0.5714285714285714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1986</v>
      </c>
      <c r="C5" s="43" t="s">
        <v>40</v>
      </c>
      <c r="D5" s="41" t="s">
        <v>41</v>
      </c>
      <c r="E5" s="27">
        <v>2</v>
      </c>
      <c r="F5" s="27">
        <v>0</v>
      </c>
      <c r="G5" s="27">
        <v>1</v>
      </c>
      <c r="H5" s="27">
        <v>4</v>
      </c>
      <c r="I5" s="27">
        <v>5</v>
      </c>
      <c r="J5" s="27">
        <v>1</v>
      </c>
      <c r="K5" s="27">
        <v>3</v>
      </c>
      <c r="L5" s="27">
        <v>0</v>
      </c>
      <c r="M5" s="27">
        <v>1</v>
      </c>
      <c r="N5" s="7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1987</v>
      </c>
      <c r="C6" s="43" t="s">
        <v>42</v>
      </c>
      <c r="D6" s="41" t="s">
        <v>41</v>
      </c>
      <c r="E6" s="27">
        <v>1</v>
      </c>
      <c r="F6" s="27">
        <v>0</v>
      </c>
      <c r="G6" s="27">
        <v>0</v>
      </c>
      <c r="H6" s="27">
        <v>0</v>
      </c>
      <c r="I6" s="27">
        <v>4</v>
      </c>
      <c r="J6" s="27">
        <v>3</v>
      </c>
      <c r="K6" s="27">
        <v>0</v>
      </c>
      <c r="L6" s="27">
        <v>1</v>
      </c>
      <c r="M6" s="27">
        <f>PRODUCT(F6+G6)</f>
        <v>0</v>
      </c>
      <c r="N6" s="7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1988</v>
      </c>
      <c r="C7" s="43" t="s">
        <v>43</v>
      </c>
      <c r="D7" s="41" t="s">
        <v>41</v>
      </c>
      <c r="E7" s="27">
        <v>18</v>
      </c>
      <c r="F7" s="27">
        <v>2</v>
      </c>
      <c r="G7" s="27">
        <v>9</v>
      </c>
      <c r="H7" s="27">
        <v>20</v>
      </c>
      <c r="I7" s="27">
        <v>83</v>
      </c>
      <c r="J7" s="27">
        <v>19</v>
      </c>
      <c r="K7" s="27">
        <v>24</v>
      </c>
      <c r="L7" s="27">
        <v>29</v>
      </c>
      <c r="M7" s="27">
        <f>PRODUCT(F7+G7)</f>
        <v>11</v>
      </c>
      <c r="N7" s="79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1989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1990</v>
      </c>
      <c r="C9" s="27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1991</v>
      </c>
      <c r="C10" s="27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1992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7">
        <v>1993</v>
      </c>
      <c r="C12" s="87"/>
      <c r="D12" s="88" t="s">
        <v>49</v>
      </c>
      <c r="E12" s="89"/>
      <c r="F12" s="89" t="s">
        <v>50</v>
      </c>
      <c r="G12" s="90"/>
      <c r="H12" s="91"/>
      <c r="I12" s="87"/>
      <c r="J12" s="87"/>
      <c r="K12" s="87"/>
      <c r="L12" s="87"/>
      <c r="M12" s="87"/>
      <c r="N12" s="87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7">
        <v>1994</v>
      </c>
      <c r="C13" s="87"/>
      <c r="D13" s="88" t="s">
        <v>49</v>
      </c>
      <c r="E13" s="89"/>
      <c r="F13" s="89" t="s">
        <v>50</v>
      </c>
      <c r="G13" s="90"/>
      <c r="H13" s="91"/>
      <c r="I13" s="87"/>
      <c r="J13" s="87"/>
      <c r="K13" s="87"/>
      <c r="L13" s="87"/>
      <c r="M13" s="87"/>
      <c r="N13" s="87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0">
        <v>1995</v>
      </c>
      <c r="C14" s="80"/>
      <c r="D14" s="81" t="s">
        <v>46</v>
      </c>
      <c r="E14" s="80"/>
      <c r="F14" s="82" t="s">
        <v>47</v>
      </c>
      <c r="G14" s="83"/>
      <c r="H14" s="84"/>
      <c r="I14" s="80"/>
      <c r="J14" s="80"/>
      <c r="K14" s="80"/>
      <c r="L14" s="80"/>
      <c r="M14" s="80"/>
      <c r="N14" s="85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0">
        <v>1996</v>
      </c>
      <c r="C15" s="80"/>
      <c r="D15" s="81" t="s">
        <v>53</v>
      </c>
      <c r="E15" s="80"/>
      <c r="F15" s="82" t="s">
        <v>47</v>
      </c>
      <c r="G15" s="83"/>
      <c r="H15" s="84"/>
      <c r="I15" s="80"/>
      <c r="J15" s="80"/>
      <c r="K15" s="80"/>
      <c r="L15" s="80"/>
      <c r="M15" s="80"/>
      <c r="N15" s="85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SUM(E4:E14)</f>
        <v>22</v>
      </c>
      <c r="F16" s="19">
        <f t="shared" si="0"/>
        <v>2</v>
      </c>
      <c r="G16" s="19">
        <f t="shared" si="0"/>
        <v>10</v>
      </c>
      <c r="H16" s="19">
        <f t="shared" si="0"/>
        <v>26</v>
      </c>
      <c r="I16" s="19">
        <f t="shared" si="0"/>
        <v>96</v>
      </c>
      <c r="J16" s="19">
        <f t="shared" si="0"/>
        <v>24</v>
      </c>
      <c r="K16" s="19">
        <f t="shared" si="0"/>
        <v>30</v>
      </c>
      <c r="L16" s="19">
        <f t="shared" si="0"/>
        <v>30</v>
      </c>
      <c r="M16" s="19">
        <f t="shared" si="0"/>
        <v>12</v>
      </c>
      <c r="N16" s="31">
        <v>0.57099999999999995</v>
      </c>
      <c r="O16" s="32">
        <f>SUM(O12:O14)</f>
        <v>0</v>
      </c>
      <c r="P16" s="19">
        <f t="shared" ref="P16:AE16" si="1">SUM(P4:P14)</f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73.333333333333329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15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24</v>
      </c>
      <c r="L19" s="19" t="s">
        <v>25</v>
      </c>
      <c r="M19" s="19" t="s">
        <v>26</v>
      </c>
      <c r="N19" s="31" t="s">
        <v>37</v>
      </c>
      <c r="O19" s="25"/>
      <c r="P19" s="41" t="s">
        <v>32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16</v>
      </c>
      <c r="C20" s="13"/>
      <c r="D20" s="44"/>
      <c r="E20" s="27">
        <f>PRODUCT(E16)</f>
        <v>22</v>
      </c>
      <c r="F20" s="27">
        <f>PRODUCT(F16)</f>
        <v>2</v>
      </c>
      <c r="G20" s="27">
        <f>PRODUCT(G16)</f>
        <v>10</v>
      </c>
      <c r="H20" s="27">
        <f>PRODUCT(H16)</f>
        <v>26</v>
      </c>
      <c r="I20" s="27">
        <f>PRODUCT(I16)</f>
        <v>96</v>
      </c>
      <c r="J20" s="1"/>
      <c r="K20" s="45">
        <f>PRODUCT((F20+G20)/E20)</f>
        <v>0.54545454545454541</v>
      </c>
      <c r="L20" s="45">
        <f>PRODUCT(H20/E20)</f>
        <v>1.1818181818181819</v>
      </c>
      <c r="M20" s="45">
        <f>PRODUCT(I20/E20)</f>
        <v>4.3636363636363633</v>
      </c>
      <c r="N20" s="30">
        <v>0.57099999999999995</v>
      </c>
      <c r="O20" s="25">
        <f>PRODUCT(O16)</f>
        <v>0</v>
      </c>
      <c r="P20" s="46" t="s">
        <v>33</v>
      </c>
      <c r="Q20" s="47"/>
      <c r="R20" s="47"/>
      <c r="S20" s="48" t="s">
        <v>56</v>
      </c>
      <c r="T20" s="48"/>
      <c r="U20" s="48"/>
      <c r="V20" s="48"/>
      <c r="W20" s="48"/>
      <c r="X20" s="48"/>
      <c r="Y20" s="48"/>
      <c r="Z20" s="48"/>
      <c r="AA20" s="48"/>
      <c r="AB20" s="49" t="s">
        <v>55</v>
      </c>
      <c r="AC20" s="48"/>
      <c r="AD20" s="48"/>
      <c r="AE20" s="49"/>
      <c r="AF20" s="5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1" t="s">
        <v>17</v>
      </c>
      <c r="C21" s="52"/>
      <c r="D21" s="53"/>
      <c r="E21" s="27"/>
      <c r="F21" s="27"/>
      <c r="G21" s="27"/>
      <c r="H21" s="27"/>
      <c r="I21" s="27"/>
      <c r="J21" s="1"/>
      <c r="K21" s="45"/>
      <c r="L21" s="45"/>
      <c r="M21" s="45"/>
      <c r="N21" s="30"/>
      <c r="O21" s="25"/>
      <c r="P21" s="54" t="s">
        <v>34</v>
      </c>
      <c r="Q21" s="55"/>
      <c r="R21" s="55"/>
      <c r="S21" s="56"/>
      <c r="T21" s="56"/>
      <c r="U21" s="56"/>
      <c r="V21" s="56"/>
      <c r="W21" s="56"/>
      <c r="X21" s="56"/>
      <c r="Y21" s="56"/>
      <c r="Z21" s="56"/>
      <c r="AA21" s="56"/>
      <c r="AB21" s="57"/>
      <c r="AC21" s="56"/>
      <c r="AD21" s="56"/>
      <c r="AE21" s="57"/>
      <c r="AF21" s="58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9" t="s">
        <v>18</v>
      </c>
      <c r="C22" s="60"/>
      <c r="D22" s="61"/>
      <c r="E22" s="28"/>
      <c r="F22" s="28"/>
      <c r="G22" s="28"/>
      <c r="H22" s="28"/>
      <c r="I22" s="28"/>
      <c r="J22" s="1"/>
      <c r="K22" s="62"/>
      <c r="L22" s="62"/>
      <c r="M22" s="62"/>
      <c r="N22" s="63"/>
      <c r="O22" s="25"/>
      <c r="P22" s="54" t="s">
        <v>35</v>
      </c>
      <c r="Q22" s="55"/>
      <c r="R22" s="55"/>
      <c r="S22" s="56" t="s">
        <v>56</v>
      </c>
      <c r="T22" s="56"/>
      <c r="U22" s="56"/>
      <c r="V22" s="56"/>
      <c r="W22" s="56"/>
      <c r="X22" s="56"/>
      <c r="Y22" s="56"/>
      <c r="Z22" s="56"/>
      <c r="AA22" s="56"/>
      <c r="AB22" s="57" t="s">
        <v>55</v>
      </c>
      <c r="AC22" s="56"/>
      <c r="AD22" s="56"/>
      <c r="AE22" s="57"/>
      <c r="AF22" s="5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4" t="s">
        <v>19</v>
      </c>
      <c r="C23" s="65"/>
      <c r="D23" s="66"/>
      <c r="E23" s="19">
        <f>SUM(E20:E22)</f>
        <v>22</v>
      </c>
      <c r="F23" s="19">
        <f>SUM(F20:F22)</f>
        <v>2</v>
      </c>
      <c r="G23" s="19">
        <f>SUM(G20:G22)</f>
        <v>10</v>
      </c>
      <c r="H23" s="19">
        <f>SUM(H20:H22)</f>
        <v>26</v>
      </c>
      <c r="I23" s="19">
        <f>SUM(I20:I22)</f>
        <v>96</v>
      </c>
      <c r="J23" s="1"/>
      <c r="K23" s="67">
        <f>PRODUCT((F23+G23)/E23)</f>
        <v>0.54545454545454541</v>
      </c>
      <c r="L23" s="67">
        <f>PRODUCT(H23/E23)</f>
        <v>1.1818181818181819</v>
      </c>
      <c r="M23" s="67">
        <f>PRODUCT(I23/E23)</f>
        <v>4.3636363636363633</v>
      </c>
      <c r="N23" s="31">
        <v>0.57099999999999995</v>
      </c>
      <c r="O23" s="25">
        <f>SUM(O20:O22)</f>
        <v>0</v>
      </c>
      <c r="P23" s="68" t="s">
        <v>36</v>
      </c>
      <c r="Q23" s="69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1"/>
      <c r="AC23" s="70"/>
      <c r="AD23" s="70"/>
      <c r="AE23" s="71"/>
      <c r="AF23" s="72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38</v>
      </c>
      <c r="C25" s="1"/>
      <c r="D25" s="86" t="s">
        <v>52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86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54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75"/>
      <c r="AI37" s="75"/>
      <c r="AJ37" s="75"/>
      <c r="AK37" s="75"/>
      <c r="AL37" s="75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5"/>
      <c r="AI38" s="75"/>
      <c r="AJ38" s="75"/>
      <c r="AK38" s="75"/>
      <c r="AL38" s="75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3"/>
      <c r="W40" s="73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3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6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3"/>
      <c r="W43" s="73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23.4257812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3" t="s">
        <v>57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4"/>
      <c r="Y1" s="96"/>
      <c r="Z1" s="96"/>
      <c r="AA1" s="96"/>
      <c r="AB1" s="96"/>
      <c r="AC1" s="96"/>
      <c r="AD1" s="96"/>
    </row>
    <row r="2" spans="1:30" x14ac:dyDescent="0.25">
      <c r="A2" s="9"/>
      <c r="B2" s="11" t="s">
        <v>39</v>
      </c>
      <c r="C2" s="4" t="s">
        <v>44</v>
      </c>
      <c r="D2" s="12"/>
      <c r="E2" s="12"/>
      <c r="F2" s="97"/>
      <c r="G2" s="9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3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58</v>
      </c>
      <c r="C3" s="23" t="s">
        <v>59</v>
      </c>
      <c r="D3" s="100" t="s">
        <v>60</v>
      </c>
      <c r="E3" s="101" t="s">
        <v>1</v>
      </c>
      <c r="F3" s="25"/>
      <c r="G3" s="102" t="s">
        <v>61</v>
      </c>
      <c r="H3" s="103" t="s">
        <v>62</v>
      </c>
      <c r="I3" s="103" t="s">
        <v>30</v>
      </c>
      <c r="J3" s="18" t="s">
        <v>63</v>
      </c>
      <c r="K3" s="104" t="s">
        <v>64</v>
      </c>
      <c r="L3" s="104" t="s">
        <v>65</v>
      </c>
      <c r="M3" s="102" t="s">
        <v>66</v>
      </c>
      <c r="N3" s="102" t="s">
        <v>29</v>
      </c>
      <c r="O3" s="103" t="s">
        <v>67</v>
      </c>
      <c r="P3" s="102" t="s">
        <v>62</v>
      </c>
      <c r="Q3" s="102" t="s">
        <v>3</v>
      </c>
      <c r="R3" s="102">
        <v>1</v>
      </c>
      <c r="S3" s="102">
        <v>2</v>
      </c>
      <c r="T3" s="102">
        <v>3</v>
      </c>
      <c r="U3" s="102" t="s">
        <v>68</v>
      </c>
      <c r="V3" s="18" t="s">
        <v>20</v>
      </c>
      <c r="W3" s="17" t="s">
        <v>69</v>
      </c>
      <c r="X3" s="17" t="s">
        <v>70</v>
      </c>
      <c r="Y3" s="96"/>
      <c r="Z3" s="96"/>
      <c r="AA3" s="96"/>
      <c r="AB3" s="96"/>
      <c r="AC3" s="96"/>
      <c r="AD3" s="96"/>
    </row>
    <row r="4" spans="1:30" x14ac:dyDescent="0.25">
      <c r="A4" s="9"/>
      <c r="B4" s="115" t="s">
        <v>71</v>
      </c>
      <c r="C4" s="116" t="s">
        <v>72</v>
      </c>
      <c r="D4" s="112" t="s">
        <v>73</v>
      </c>
      <c r="E4" s="117" t="s">
        <v>41</v>
      </c>
      <c r="F4" s="118"/>
      <c r="G4" s="113">
        <v>1</v>
      </c>
      <c r="H4" s="119"/>
      <c r="I4" s="113"/>
      <c r="J4" s="120" t="s">
        <v>74</v>
      </c>
      <c r="K4" s="120">
        <v>3</v>
      </c>
      <c r="L4" s="120"/>
      <c r="M4" s="120">
        <v>1</v>
      </c>
      <c r="N4" s="113"/>
      <c r="O4" s="119"/>
      <c r="P4" s="113"/>
      <c r="Q4" s="121" t="s">
        <v>79</v>
      </c>
      <c r="R4" s="121" t="s">
        <v>80</v>
      </c>
      <c r="S4" s="121" t="s">
        <v>81</v>
      </c>
      <c r="T4" s="121" t="s">
        <v>82</v>
      </c>
      <c r="U4" s="121"/>
      <c r="V4" s="122">
        <v>0.71399999999999997</v>
      </c>
      <c r="W4" s="114" t="s">
        <v>75</v>
      </c>
      <c r="X4" s="113">
        <v>280</v>
      </c>
      <c r="Y4" s="96"/>
      <c r="Z4" s="96"/>
      <c r="AA4" s="96"/>
      <c r="AB4" s="96"/>
      <c r="AC4" s="96"/>
      <c r="AD4" s="96"/>
    </row>
    <row r="5" spans="1:30" x14ac:dyDescent="0.25">
      <c r="A5" s="24"/>
      <c r="B5" s="115" t="s">
        <v>76</v>
      </c>
      <c r="C5" s="116" t="s">
        <v>77</v>
      </c>
      <c r="D5" s="112" t="s">
        <v>73</v>
      </c>
      <c r="E5" s="117" t="s">
        <v>41</v>
      </c>
      <c r="F5" s="118"/>
      <c r="G5" s="113">
        <v>1</v>
      </c>
      <c r="H5" s="119"/>
      <c r="I5" s="113"/>
      <c r="J5" s="120"/>
      <c r="K5" s="120"/>
      <c r="L5" s="120" t="s">
        <v>78</v>
      </c>
      <c r="M5" s="120">
        <v>1</v>
      </c>
      <c r="N5" s="113"/>
      <c r="O5" s="119"/>
      <c r="P5" s="113">
        <v>1</v>
      </c>
      <c r="Q5" s="121"/>
      <c r="R5" s="121"/>
      <c r="S5" s="121"/>
      <c r="T5" s="121"/>
      <c r="U5" s="121"/>
      <c r="V5" s="122"/>
      <c r="W5" s="114" t="s">
        <v>75</v>
      </c>
      <c r="X5" s="113">
        <v>200</v>
      </c>
      <c r="Y5" s="96"/>
      <c r="Z5" s="96"/>
      <c r="AA5" s="96"/>
      <c r="AB5" s="96"/>
      <c r="AC5" s="96"/>
      <c r="AD5" s="96"/>
    </row>
    <row r="6" spans="1:30" x14ac:dyDescent="0.25">
      <c r="A6" s="24"/>
      <c r="B6" s="23" t="s">
        <v>9</v>
      </c>
      <c r="C6" s="18"/>
      <c r="D6" s="17"/>
      <c r="E6" s="123"/>
      <c r="F6" s="124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/>
      <c r="P6" s="19">
        <v>1</v>
      </c>
      <c r="Q6" s="125" t="s">
        <v>79</v>
      </c>
      <c r="R6" s="125" t="s">
        <v>80</v>
      </c>
      <c r="S6" s="125" t="s">
        <v>81</v>
      </c>
      <c r="T6" s="125" t="s">
        <v>82</v>
      </c>
      <c r="U6" s="125"/>
      <c r="V6" s="31">
        <v>0.71399999999999997</v>
      </c>
      <c r="W6" s="126"/>
      <c r="X6" s="125"/>
      <c r="Y6" s="96"/>
      <c r="Z6" s="96"/>
      <c r="AA6" s="96"/>
      <c r="AB6" s="96"/>
      <c r="AC6" s="96"/>
      <c r="AD6" s="96"/>
    </row>
    <row r="7" spans="1:30" x14ac:dyDescent="0.25">
      <c r="A7" s="24"/>
      <c r="B7" s="127"/>
      <c r="C7" s="128"/>
      <c r="D7" s="129"/>
      <c r="E7" s="130"/>
      <c r="F7" s="131"/>
      <c r="G7" s="128"/>
      <c r="H7" s="128"/>
      <c r="I7" s="128"/>
      <c r="J7" s="132"/>
      <c r="K7" s="132"/>
      <c r="L7" s="132"/>
      <c r="M7" s="128"/>
      <c r="N7" s="128"/>
      <c r="O7" s="128"/>
      <c r="P7" s="128"/>
      <c r="Q7" s="133"/>
      <c r="R7" s="133"/>
      <c r="S7" s="133"/>
      <c r="T7" s="133"/>
      <c r="U7" s="133"/>
      <c r="V7" s="128"/>
      <c r="W7" s="129"/>
      <c r="X7" s="134"/>
      <c r="Y7" s="96"/>
      <c r="Z7" s="96"/>
      <c r="AA7" s="96"/>
      <c r="AB7" s="96"/>
      <c r="AC7" s="96"/>
      <c r="AD7" s="96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35"/>
      <c r="R8" s="135"/>
      <c r="S8" s="135"/>
      <c r="T8" s="135"/>
      <c r="U8" s="135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2019-02-01T18:28:39Z</dcterms:modified>
</cp:coreProperties>
</file>